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9" i="1" l="1"/>
  <c r="C28" i="1"/>
  <c r="C27" i="1"/>
  <c r="C16" i="1"/>
  <c r="C26" i="1" l="1"/>
  <c r="D15" i="1" l="1"/>
  <c r="D16" i="1"/>
  <c r="D17" i="1"/>
  <c r="D18" i="1"/>
  <c r="D19" i="1"/>
  <c r="D20" i="1"/>
  <c r="D21" i="1"/>
  <c r="D27" i="1"/>
  <c r="D28" i="1"/>
  <c r="D29" i="1"/>
  <c r="D30" i="1"/>
</calcChain>
</file>

<file path=xl/sharedStrings.xml><?xml version="1.0" encoding="utf-8"?>
<sst xmlns="http://schemas.openxmlformats.org/spreadsheetml/2006/main" count="36" uniqueCount="36">
  <si>
    <t>Начислено</t>
  </si>
  <si>
    <t>Потрачено</t>
  </si>
  <si>
    <t>Остаток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</si>
  <si>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</si>
  <si>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</si>
  <si>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</si>
  <si>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</si>
  <si>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>Обслуживание видеонаблюдения</t>
  </si>
  <si>
    <t>Уборка МОП</t>
  </si>
  <si>
    <t>Телефон диспетчера: (812) 386-86-03 (прием заявок круглосуточно)</t>
  </si>
  <si>
    <t>Наименование услуги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</si>
  <si>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</si>
  <si>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</si>
  <si>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</si>
  <si>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</si>
  <si>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</si>
  <si>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</si>
  <si>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</si>
  <si>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</si>
  <si>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</si>
  <si>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уборка и вывоз снега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</si>
  <si>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</si>
  <si>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</si>
  <si>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"ПАКТ"</t>
  </si>
  <si>
    <t>11 160 руб. - размещение оборудования</t>
  </si>
  <si>
    <t>*за минусом налога дохода</t>
  </si>
  <si>
    <t>Отчет ООО «УК "Новые Горизонты»</t>
  </si>
  <si>
    <t>ООО "Великоречье"</t>
  </si>
  <si>
    <t>3 901 руб. - размещение оборудования</t>
  </si>
  <si>
    <t>Содержание МКД, в т.ч.</t>
  </si>
  <si>
    <t>по договору на управление, техническое обслуживание, содержание и ремонт общего имущества многоквартирного дома</t>
  </si>
  <si>
    <t>Задолженность собственников на 01.01.2019</t>
  </si>
  <si>
    <t>Задолженность собственников на 31.12.2019</t>
  </si>
  <si>
    <t>ЛО Всеволожский район, город Мурино, дорога  Шоссе в Лаврики дом 59 корпус 1 за период с 01.01.2019 г. по 31.12.2019 г.</t>
  </si>
  <si>
    <t>уборка и вывоз снега</t>
  </si>
  <si>
    <t xml:space="preserve">Телефон секретаря:       (812) 386-86-01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</si>
</sst>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1" fillId="0" borderId="1" xfId="0" applyNumberFormat="1" applyFont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left" vertical="top" wrapText="1" indent="2"/>
    </xf>
    <xf numFmtId="0" fontId="3" fillId="0" borderId="0" xfId="0" applyFont="1" applyFill="1" applyAlignment="1">
      <alignment horizontal="left"/>
    </xf>
    <xf numFmtId="0" fontId="0" fillId="0" borderId="2" xfId="0" applyFill="1" applyBorder="1" applyAlignment="1">
      <alignment vertical="top" wrapText="1"/>
    </xf>
    <xf numFmtId="0" fontId="3" fillId="0" borderId="0" xfId="0" applyFont="1" applyFill="1"/>
    <xf numFmtId="0" fontId="2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vertical="top" wrapText="1"/>
    </xf>
    <xf numFmtId="40" fontId="1" fillId="4" borderId="5" xfId="0" applyNumberFormat="1" applyFont="1" applyFill="1" applyBorder="1" applyAlignment="1">
      <alignment horizontal="right" vertical="center" wrapText="1"/>
    </xf>
    <xf numFmtId="40" fontId="1" fillId="4" borderId="7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7" fillId="0" borderId="8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14" fillId="0" borderId="1" xfId="0" applyNumberFormat="1" applyFont="1" applyBorder="1" applyAlignment="1">
      <alignment vertical="top" wrapText="1"/>
    </xf>
    <xf numFmtId="0" fontId="5" fillId="0" borderId="8" xfId="0" applyNumberFormat="1" applyFont="1" applyBorder="1" applyAlignment="1">
      <alignment vertical="top" wrapText="1"/>
    </xf>
    <xf numFmtId="0" fontId="9" fillId="0" borderId="8" xfId="0" applyNumberFormat="1" applyFont="1" applyBorder="1" applyAlignment="1">
      <alignment vertical="top" wrapText="1"/>
    </xf>
    <xf numFmtId="0" fontId="12" fillId="0" borderId="8" xfId="0" applyNumberFormat="1" applyFont="1" applyBorder="1" applyAlignment="1">
      <alignment horizontal="right" vertical="top" wrapText="1"/>
    </xf>
    <xf numFmtId="0" fontId="6" fillId="0" borderId="8" xfId="0" applyNumberFormat="1" applyFont="1" applyBorder="1" applyAlignment="1">
      <alignment horizontal="right" vertical="top" wrapText="1"/>
    </xf>
    <xf numFmtId="0" fontId="5" fillId="0" borderId="8" xfId="0" applyFont="1" applyBorder="1" applyAlignment="1">
      <alignment horizontal="left" wrapText="1"/>
    </xf>
    <xf numFmtId="4" fontId="15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vertical="top"/>
    </xf>
    <xf numFmtId="0" fontId="0" fillId="0" borderId="0" xfId="0" applyAlignment="1">
      <alignment horizontal="left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53"/>
  <sheetViews>
    <sheetView tabSelected="1" workbookViewId="0">
      <selection activeCell="A7" sqref="A7"/>
    </sheetView>
  </sheetViews>
  <sheetFormatPr defaultColWidth="23.5" defaultRowHeight="15" outlineLevelRow="1" x14ac:dyDescent="0.2"/>
  <cols>
    <col min="1" max="1" width="80.5" style="5" customWidth="1"/>
    <col min="2" max="2" width="25.5" style="5" customWidth="1"/>
    <col min="3" max="3" width="23.5" style="5" customWidth="1"/>
    <col min="4" max="4" width="24.6640625" style="5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26</v>
      </c>
      <c r="C2" s="7"/>
    </row>
    <row r="3" spans="1:6" x14ac:dyDescent="0.2">
      <c r="A3" s="43" t="s">
        <v>33</v>
      </c>
      <c r="B3" s="43"/>
      <c r="C3" s="43"/>
      <c r="D3" s="43"/>
      <c r="E3" s="43"/>
    </row>
    <row r="4" spans="1:6" x14ac:dyDescent="0.2">
      <c r="A4" s="2" t="s">
        <v>30</v>
      </c>
      <c r="C4" s="8"/>
    </row>
    <row r="5" spans="1:6" s="5" customFormat="1" x14ac:dyDescent="0.2">
      <c r="A5" s="2" t="s">
        <v>5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35</v>
      </c>
      <c r="B7" s="12"/>
      <c r="C7" s="10"/>
      <c r="D7" s="10"/>
      <c r="E7" s="10"/>
      <c r="F7" s="10"/>
    </row>
    <row r="8" spans="1:6" s="11" customFormat="1" x14ac:dyDescent="0.2">
      <c r="A8" s="3" t="s">
        <v>9</v>
      </c>
      <c r="B8" s="12"/>
      <c r="C8" s="10"/>
      <c r="D8" s="10"/>
      <c r="E8" s="10"/>
      <c r="F8" s="10"/>
    </row>
    <row r="9" spans="1:6" s="5" customFormat="1" x14ac:dyDescent="0.2">
      <c r="A9" s="4" t="s">
        <v>6</v>
      </c>
    </row>
    <row r="10" spans="1:6" s="5" customFormat="1" ht="15.75" thickBot="1" x14ac:dyDescent="0.25">
      <c r="A10" s="4"/>
    </row>
    <row r="11" spans="1:6" s="5" customFormat="1" ht="15.75" x14ac:dyDescent="0.2">
      <c r="A11" s="25" t="s">
        <v>31</v>
      </c>
      <c r="B11" s="23">
        <v>19058025.620000001</v>
      </c>
    </row>
    <row r="12" spans="1:6" ht="16.5" thickBot="1" x14ac:dyDescent="0.25">
      <c r="A12" s="26" t="s">
        <v>32</v>
      </c>
      <c r="B12" s="24">
        <v>18780142.300000038</v>
      </c>
    </row>
    <row r="13" spans="1:6" s="19" customFormat="1" ht="15.75" customHeight="1" x14ac:dyDescent="0.2">
      <c r="A13" s="22"/>
      <c r="B13" s="20"/>
      <c r="C13" s="21"/>
      <c r="D13" s="17"/>
      <c r="E13" s="17"/>
      <c r="F13" s="17"/>
    </row>
    <row r="14" spans="1:6" ht="24" customHeight="1" outlineLevel="1" x14ac:dyDescent="0.2">
      <c r="A14" s="27" t="s">
        <v>10</v>
      </c>
      <c r="B14" s="28" t="s">
        <v>0</v>
      </c>
      <c r="C14" s="28" t="s">
        <v>1</v>
      </c>
      <c r="D14" s="28" t="s">
        <v>2</v>
      </c>
      <c r="F14" s="6"/>
    </row>
    <row r="15" spans="1:6" ht="15.75" outlineLevel="1" x14ac:dyDescent="0.2">
      <c r="A15" s="29" t="s">
        <v>11</v>
      </c>
      <c r="B15" s="15">
        <v>2177044.8199999998</v>
      </c>
      <c r="C15" s="15">
        <v>2341026.9300000002</v>
      </c>
      <c r="D15" s="32">
        <f>B15-C15</f>
        <v>-163982.11000000034</v>
      </c>
      <c r="F15" s="6"/>
    </row>
    <row r="16" spans="1:6" ht="28.5" outlineLevel="1" x14ac:dyDescent="0.2">
      <c r="A16" s="30" t="s">
        <v>12</v>
      </c>
      <c r="B16" s="15">
        <v>3214016.39</v>
      </c>
      <c r="C16" s="15">
        <f>1675227.54+1100000</f>
        <v>2775227.54</v>
      </c>
      <c r="D16" s="32">
        <f t="shared" ref="D16:D29" si="0">B16-C16</f>
        <v>438788.85000000009</v>
      </c>
      <c r="F16" s="6"/>
    </row>
    <row r="17" spans="1:6" ht="28.5" outlineLevel="1" x14ac:dyDescent="0.2">
      <c r="A17" s="30" t="s">
        <v>13</v>
      </c>
      <c r="B17" s="15">
        <v>1334716.3500000001</v>
      </c>
      <c r="C17" s="15">
        <v>994036.56</v>
      </c>
      <c r="D17" s="32">
        <f t="shared" si="0"/>
        <v>340679.79000000004</v>
      </c>
      <c r="F17" s="6"/>
    </row>
    <row r="18" spans="1:6" ht="15.75" outlineLevel="1" x14ac:dyDescent="0.2">
      <c r="A18" s="29" t="s">
        <v>7</v>
      </c>
      <c r="B18" s="15">
        <v>279208.43</v>
      </c>
      <c r="C18" s="15">
        <v>205884.64</v>
      </c>
      <c r="D18" s="32">
        <f t="shared" si="0"/>
        <v>73323.789999999979</v>
      </c>
      <c r="F18" s="6"/>
    </row>
    <row r="19" spans="1:6" ht="39.75" outlineLevel="1" x14ac:dyDescent="0.2">
      <c r="A19" s="34" t="s">
        <v>14</v>
      </c>
      <c r="B19" s="15">
        <v>4705260.5999999996</v>
      </c>
      <c r="C19" s="15">
        <v>2257119.84</v>
      </c>
      <c r="D19" s="32">
        <f t="shared" si="0"/>
        <v>2448140.7599999998</v>
      </c>
      <c r="F19" s="6"/>
    </row>
    <row r="20" spans="1:6" ht="15.75" outlineLevel="1" x14ac:dyDescent="0.2">
      <c r="A20" s="35" t="s">
        <v>15</v>
      </c>
      <c r="B20" s="15">
        <v>1039208.97</v>
      </c>
      <c r="C20" s="15">
        <v>1035537.81</v>
      </c>
      <c r="D20" s="32">
        <f t="shared" si="0"/>
        <v>3671.1599999999162</v>
      </c>
      <c r="F20" s="6"/>
    </row>
    <row r="21" spans="1:6" ht="15.75" outlineLevel="1" x14ac:dyDescent="0.2">
      <c r="A21" s="29" t="s">
        <v>29</v>
      </c>
      <c r="B21" s="40">
        <v>12849475.67</v>
      </c>
      <c r="C21" s="40">
        <v>12876913.27</v>
      </c>
      <c r="D21" s="41">
        <f t="shared" si="0"/>
        <v>-27437.599999999627</v>
      </c>
      <c r="F21" s="6"/>
    </row>
    <row r="22" spans="1:6" outlineLevel="1" x14ac:dyDescent="0.2">
      <c r="A22" s="36" t="s">
        <v>16</v>
      </c>
      <c r="B22" s="33"/>
      <c r="C22" s="39">
        <v>851628.24000000022</v>
      </c>
      <c r="D22" s="32"/>
      <c r="E22" s="31"/>
      <c r="F22" s="6"/>
    </row>
    <row r="23" spans="1:6" outlineLevel="1" x14ac:dyDescent="0.2">
      <c r="A23" s="36" t="s">
        <v>34</v>
      </c>
      <c r="B23" s="33"/>
      <c r="C23" s="39">
        <v>955113</v>
      </c>
      <c r="D23" s="32"/>
      <c r="E23" s="31"/>
      <c r="F23" s="6"/>
    </row>
    <row r="24" spans="1:6" outlineLevel="1" x14ac:dyDescent="0.2">
      <c r="A24" s="37" t="s">
        <v>17</v>
      </c>
      <c r="B24" s="33"/>
      <c r="C24" s="39">
        <v>316927.41000000003</v>
      </c>
      <c r="D24" s="32"/>
      <c r="E24" s="31"/>
      <c r="F24" s="6"/>
    </row>
    <row r="25" spans="1:6" outlineLevel="1" x14ac:dyDescent="0.2">
      <c r="A25" s="37" t="s">
        <v>18</v>
      </c>
      <c r="B25" s="33"/>
      <c r="C25" s="39">
        <v>28107.599999999995</v>
      </c>
      <c r="D25" s="32"/>
      <c r="E25" s="31"/>
      <c r="F25" s="6"/>
    </row>
    <row r="26" spans="1:6" ht="33.75" outlineLevel="1" x14ac:dyDescent="0.2">
      <c r="A26" s="36" t="s">
        <v>19</v>
      </c>
      <c r="B26" s="33"/>
      <c r="C26" s="39">
        <f>C21-C22-C23-C24-C25</f>
        <v>10725137.02</v>
      </c>
      <c r="D26" s="32"/>
      <c r="E26" s="31"/>
      <c r="F26" s="6"/>
    </row>
    <row r="27" spans="1:6" ht="27" outlineLevel="1" x14ac:dyDescent="0.2">
      <c r="A27" s="35" t="s">
        <v>20</v>
      </c>
      <c r="B27" s="15">
        <v>3931823.68</v>
      </c>
      <c r="C27" s="15">
        <f>1253327.22+11461+2000000</f>
        <v>3264788.2199999997</v>
      </c>
      <c r="D27" s="32">
        <f t="shared" si="0"/>
        <v>667035.46000000043</v>
      </c>
      <c r="F27" s="6"/>
    </row>
    <row r="28" spans="1:6" ht="15.75" outlineLevel="1" x14ac:dyDescent="0.2">
      <c r="A28" s="29" t="s">
        <v>8</v>
      </c>
      <c r="B28" s="15">
        <v>5764037.0999999996</v>
      </c>
      <c r="C28" s="15">
        <f>3896536.5</f>
        <v>3896536.5</v>
      </c>
      <c r="D28" s="32">
        <f t="shared" si="0"/>
        <v>1867500.5999999996</v>
      </c>
      <c r="E28" s="42"/>
      <c r="F28" s="6"/>
    </row>
    <row r="29" spans="1:6" ht="27" x14ac:dyDescent="0.2">
      <c r="A29" s="34" t="s">
        <v>21</v>
      </c>
      <c r="B29" s="15">
        <v>5196061.6399999997</v>
      </c>
      <c r="C29" s="15">
        <f>4368505.73</f>
        <v>4368505.7300000004</v>
      </c>
      <c r="D29" s="32">
        <f t="shared" si="0"/>
        <v>827555.90999999922</v>
      </c>
      <c r="F29" s="6"/>
    </row>
    <row r="30" spans="1:6" ht="38.25" x14ac:dyDescent="0.2">
      <c r="A30" s="38" t="s">
        <v>22</v>
      </c>
      <c r="B30" s="15">
        <v>6692535.1200000001</v>
      </c>
      <c r="C30" s="15">
        <v>693247.93</v>
      </c>
      <c r="D30" s="32">
        <f>B30-C30</f>
        <v>5999287.1900000004</v>
      </c>
      <c r="F30" s="6"/>
    </row>
    <row r="31" spans="1:6" x14ac:dyDescent="0.2">
      <c r="A31" s="16"/>
      <c r="B31" s="6"/>
    </row>
    <row r="32" spans="1:6" ht="15.75" x14ac:dyDescent="0.25">
      <c r="A32" s="13" t="s">
        <v>4</v>
      </c>
      <c r="C32" s="14"/>
    </row>
    <row r="33" spans="1:6" x14ac:dyDescent="0.2">
      <c r="A33" s="5" t="s">
        <v>23</v>
      </c>
    </row>
    <row r="34" spans="1:6" x14ac:dyDescent="0.2">
      <c r="A34" s="5" t="s">
        <v>24</v>
      </c>
    </row>
    <row r="35" spans="1:6" x14ac:dyDescent="0.2">
      <c r="A35" s="5" t="s">
        <v>27</v>
      </c>
      <c r="B35" s="18"/>
      <c r="C35" s="18"/>
      <c r="D35" s="18"/>
      <c r="E35" s="18"/>
      <c r="F35" s="18"/>
    </row>
    <row r="36" spans="1:6" x14ac:dyDescent="0.2">
      <c r="A36" s="5" t="s">
        <v>28</v>
      </c>
      <c r="B36" s="18"/>
      <c r="C36" s="18"/>
      <c r="D36" s="18"/>
      <c r="E36" s="18"/>
      <c r="F36" s="18"/>
    </row>
    <row r="37" spans="1:6" x14ac:dyDescent="0.2">
      <c r="A37" s="5" t="s">
        <v>25</v>
      </c>
      <c r="B37" s="18"/>
      <c r="C37" s="18"/>
      <c r="D37" s="18"/>
      <c r="E37" s="18"/>
      <c r="F37" s="18"/>
    </row>
    <row r="38" spans="1:6" x14ac:dyDescent="0.2">
      <c r="A38" s="18"/>
      <c r="B38" s="18"/>
      <c r="C38" s="18"/>
      <c r="D38" s="18"/>
      <c r="E38" s="18"/>
      <c r="F38" s="18"/>
    </row>
    <row r="39" spans="1:6" x14ac:dyDescent="0.2">
      <c r="A39" s="18"/>
      <c r="B39" s="18"/>
      <c r="C39" s="18"/>
      <c r="D39" s="18"/>
      <c r="E39" s="18"/>
      <c r="F39" s="18"/>
    </row>
    <row r="40" spans="1:6" x14ac:dyDescent="0.2">
      <c r="A40" s="18"/>
      <c r="B40" s="18"/>
      <c r="C40" s="18"/>
      <c r="D40" s="18"/>
      <c r="E40" s="18"/>
      <c r="F40" s="18"/>
    </row>
    <row r="41" spans="1:6" x14ac:dyDescent="0.2">
      <c r="A41" s="18"/>
      <c r="B41" s="18"/>
      <c r="C41" s="18"/>
      <c r="D41" s="18"/>
      <c r="E41" s="18"/>
      <c r="F41" s="18"/>
    </row>
    <row r="42" spans="1:6" x14ac:dyDescent="0.2">
      <c r="A42" s="18"/>
      <c r="B42" s="18"/>
      <c r="C42" s="18"/>
      <c r="D42" s="18"/>
      <c r="E42" s="18"/>
      <c r="F42" s="18"/>
    </row>
    <row r="43" spans="1:6" x14ac:dyDescent="0.2">
      <c r="A43" s="18"/>
      <c r="B43" s="18"/>
      <c r="C43" s="18"/>
      <c r="D43" s="18"/>
      <c r="E43" s="18"/>
      <c r="F43" s="18"/>
    </row>
    <row r="44" spans="1:6" x14ac:dyDescent="0.2">
      <c r="A44" s="18"/>
      <c r="B44" s="18"/>
      <c r="C44" s="18"/>
      <c r="D44" s="18"/>
      <c r="E44" s="18"/>
      <c r="F44" s="18"/>
    </row>
    <row r="45" spans="1:6" x14ac:dyDescent="0.2">
      <c r="A45" s="18"/>
      <c r="B45" s="18"/>
      <c r="C45" s="18"/>
      <c r="D45" s="18"/>
      <c r="E45" s="18"/>
      <c r="F45" s="18"/>
    </row>
    <row r="46" spans="1:6" x14ac:dyDescent="0.2">
      <c r="A46" s="18"/>
      <c r="B46" s="18"/>
      <c r="C46" s="18"/>
      <c r="D46" s="18"/>
      <c r="E46" s="18"/>
      <c r="F46" s="18"/>
    </row>
    <row r="47" spans="1:6" x14ac:dyDescent="0.2">
      <c r="A47" s="18"/>
      <c r="B47" s="17"/>
      <c r="C47" s="18"/>
      <c r="D47" s="18"/>
      <c r="E47" s="18"/>
      <c r="F47" s="18"/>
    </row>
    <row r="48" spans="1:6" x14ac:dyDescent="0.2">
      <c r="A48" s="18"/>
      <c r="C48" s="18"/>
      <c r="D48" s="18"/>
      <c r="E48" s="18"/>
      <c r="F48" s="18"/>
    </row>
    <row r="49" spans="1:6" x14ac:dyDescent="0.2">
      <c r="A49" s="18"/>
      <c r="C49" s="18"/>
      <c r="D49" s="18"/>
      <c r="E49" s="18"/>
      <c r="F49" s="18"/>
    </row>
    <row r="50" spans="1:6" x14ac:dyDescent="0.2">
      <c r="A50" s="18"/>
      <c r="C50" s="18"/>
      <c r="D50" s="18"/>
      <c r="E50" s="18"/>
      <c r="F50" s="18"/>
    </row>
    <row r="51" spans="1:6" x14ac:dyDescent="0.2">
      <c r="A51" s="18"/>
      <c r="C51" s="17"/>
      <c r="D51" s="17"/>
      <c r="E51" s="17"/>
      <c r="F51" s="17"/>
    </row>
    <row r="52" spans="1:6" x14ac:dyDescent="0.2">
      <c r="A52" s="18"/>
    </row>
    <row r="53" spans="1:6" x14ac:dyDescent="0.2">
      <c r="A53" s="17"/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2020-05-22T12:58:56Z</dcterms:modified>
</cp:coreProperties>
</file>